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yse.mohamed\Documents\HOA-DRIVE\"/>
    </mc:Choice>
  </mc:AlternateContent>
  <xr:revisionPtr revIDLastSave="0" documentId="13_ncr:1000001_{8F00A3C7-3FFD-2B4F-B25F-0EFF6C0CF7FE}" xr6:coauthVersionLast="47" xr6:coauthVersionMax="47" xr10:uidLastSave="{00000000-0000-0000-0000-000000000000}"/>
  <bookViews>
    <workbookView xWindow="-110" yWindow="-110" windowWidth="19420" windowHeight="10300" xr2:uid="{A0189274-6838-4C84-A2D9-4B8BECA8D8D9}"/>
  </bookViews>
  <sheets>
    <sheet name="Livestock Export 2023" sheetId="1" r:id="rId1"/>
    <sheet name="Livestock Export 2024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H17" i="3"/>
  <c r="L15" i="3"/>
  <c r="L16" i="3"/>
  <c r="L14" i="3"/>
  <c r="H15" i="3"/>
  <c r="H16" i="3"/>
  <c r="H14" i="3"/>
  <c r="K29" i="3"/>
  <c r="J29" i="3"/>
  <c r="I29" i="3"/>
  <c r="G29" i="3"/>
  <c r="F29" i="3"/>
  <c r="E29" i="3"/>
  <c r="L29" i="3"/>
  <c r="H29" i="3"/>
  <c r="K25" i="3"/>
  <c r="J25" i="3"/>
  <c r="I25" i="3"/>
  <c r="G25" i="3"/>
  <c r="F25" i="3"/>
  <c r="E25" i="3"/>
  <c r="L25" i="3"/>
  <c r="K21" i="3"/>
  <c r="J21" i="3"/>
  <c r="I21" i="3"/>
  <c r="G21" i="3"/>
  <c r="F21" i="3"/>
  <c r="E21" i="3"/>
  <c r="H21" i="3"/>
  <c r="L21" i="3"/>
  <c r="S17" i="3"/>
  <c r="R17" i="3"/>
  <c r="K17" i="3"/>
  <c r="J17" i="3"/>
  <c r="I17" i="3"/>
  <c r="G17" i="3"/>
  <c r="F17" i="3"/>
  <c r="E17" i="3"/>
  <c r="S17" i="1"/>
  <c r="H21" i="1"/>
  <c r="H25" i="1"/>
  <c r="E25" i="1"/>
  <c r="K29" i="1"/>
  <c r="K30" i="1"/>
  <c r="J29" i="1"/>
  <c r="J30" i="1"/>
  <c r="I29" i="1"/>
  <c r="I30" i="1"/>
  <c r="G29" i="1"/>
  <c r="G30" i="1"/>
  <c r="F29" i="1"/>
  <c r="F30" i="1"/>
  <c r="E29" i="1"/>
  <c r="L28" i="1"/>
  <c r="H28" i="1"/>
  <c r="L27" i="1"/>
  <c r="H27" i="1"/>
  <c r="L26" i="1"/>
  <c r="L29" i="1"/>
  <c r="H26" i="1"/>
  <c r="H29" i="1"/>
  <c r="K25" i="1"/>
  <c r="J25" i="1"/>
  <c r="I25" i="1"/>
  <c r="G25" i="1"/>
  <c r="F25" i="1"/>
  <c r="L24" i="1"/>
  <c r="H24" i="1"/>
  <c r="L23" i="1"/>
  <c r="H23" i="1"/>
  <c r="L22" i="1"/>
  <c r="L25" i="1"/>
  <c r="H22" i="1"/>
  <c r="K21" i="1"/>
  <c r="J21" i="1"/>
  <c r="I21" i="1"/>
  <c r="G21" i="1"/>
  <c r="F21" i="1"/>
  <c r="E21" i="1"/>
  <c r="L20" i="1"/>
  <c r="H20" i="1"/>
  <c r="L19" i="1"/>
  <c r="H19" i="1"/>
  <c r="L18" i="1"/>
  <c r="L21" i="1"/>
  <c r="H18" i="1"/>
  <c r="K17" i="1"/>
  <c r="J17" i="1"/>
  <c r="I17" i="1"/>
  <c r="L17" i="1"/>
  <c r="G17" i="1"/>
  <c r="F17" i="1"/>
  <c r="E17" i="1"/>
  <c r="H17" i="1"/>
  <c r="L16" i="1"/>
  <c r="H16" i="1"/>
  <c r="L15" i="1"/>
  <c r="H15" i="1"/>
  <c r="L14" i="1"/>
  <c r="H14" i="1"/>
  <c r="H25" i="3"/>
  <c r="I30" i="3"/>
  <c r="F30" i="3"/>
  <c r="E30" i="3"/>
  <c r="H30" i="3"/>
  <c r="J30" i="3"/>
  <c r="L30" i="3"/>
  <c r="G30" i="3"/>
  <c r="K30" i="3"/>
  <c r="E30" i="1"/>
  <c r="H30" i="1"/>
  <c r="L30" i="1"/>
  <c r="R17" i="1"/>
</calcChain>
</file>

<file path=xl/sharedStrings.xml><?xml version="1.0" encoding="utf-8"?>
<sst xmlns="http://schemas.openxmlformats.org/spreadsheetml/2006/main" count="88" uniqueCount="42">
  <si>
    <t>Key Summary Livestock Export 2023</t>
  </si>
  <si>
    <t>Livestock Export Heads</t>
  </si>
  <si>
    <t>Livestock Export Value USD</t>
  </si>
  <si>
    <t>Quarterly</t>
  </si>
  <si>
    <t>Total Heads</t>
  </si>
  <si>
    <t>Total Value USD</t>
  </si>
  <si>
    <t>Month</t>
  </si>
  <si>
    <t>Camel</t>
  </si>
  <si>
    <t>Cattle</t>
  </si>
  <si>
    <t>Sheep/Goat</t>
  </si>
  <si>
    <t>Total</t>
  </si>
  <si>
    <t>2023Q1</t>
  </si>
  <si>
    <t>Jan</t>
  </si>
  <si>
    <t xml:space="preserve">Quarter 2nd  </t>
  </si>
  <si>
    <t>Feb</t>
  </si>
  <si>
    <t>Quarter 3rd</t>
  </si>
  <si>
    <t>March</t>
  </si>
  <si>
    <t>Quarter 4th</t>
  </si>
  <si>
    <t xml:space="preserve">Total </t>
  </si>
  <si>
    <t>2023Q2</t>
  </si>
  <si>
    <t>Apr</t>
  </si>
  <si>
    <t>May</t>
  </si>
  <si>
    <t>Jun</t>
  </si>
  <si>
    <t>2023Q3</t>
  </si>
  <si>
    <t>July</t>
  </si>
  <si>
    <t>August</t>
  </si>
  <si>
    <t>Sep</t>
  </si>
  <si>
    <t>2023Q4</t>
  </si>
  <si>
    <t>October</t>
  </si>
  <si>
    <t>November</t>
  </si>
  <si>
    <t>December</t>
  </si>
  <si>
    <t>Grand Total</t>
  </si>
  <si>
    <t>Source: FOA/FSNAU-Somaliland Ministry of Finance with adjustment of Central Bank of Somalia</t>
  </si>
  <si>
    <r>
      <t xml:space="preserve">   </t>
    </r>
    <r>
      <rPr>
        <b/>
        <u/>
        <sz val="18"/>
        <color theme="1"/>
        <rFont val="Aptos Narrow"/>
        <family val="2"/>
        <scheme val="minor"/>
      </rPr>
      <t>Livestock Export 2023</t>
    </r>
  </si>
  <si>
    <t xml:space="preserve">Quarter 1st </t>
  </si>
  <si>
    <t>2024Q1</t>
  </si>
  <si>
    <t>2024Q2</t>
  </si>
  <si>
    <t>2024Q3</t>
  </si>
  <si>
    <t>2024Q4</t>
  </si>
  <si>
    <r>
      <t xml:space="preserve">   </t>
    </r>
    <r>
      <rPr>
        <b/>
        <u/>
        <sz val="18"/>
        <color theme="1"/>
        <rFont val="Aptos Narrow"/>
        <family val="2"/>
        <scheme val="minor"/>
      </rPr>
      <t>Livestock Export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</si>
</sst>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2"/>
      <color rgb="FF000000"/>
      <name val="Garamond"/>
      <family val="1"/>
    </font>
    <font>
      <b/>
      <u/>
      <sz val="18"/>
      <color theme="1"/>
      <name val="Aptos Narrow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b/>
      <sz val="11"/>
      <color rgb="FFFF0000"/>
      <name val="Garamond"/>
      <family val="1"/>
    </font>
    <font>
      <sz val="8"/>
      <name val="Aptos Narrow"/>
      <family val="2"/>
      <scheme val="minor"/>
    </font>
    <font>
      <b/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2" fillId="0" borderId="5" xfId="0" applyNumberFormat="1" applyFont="1" applyBorder="1"/>
    <xf numFmtId="0" fontId="5" fillId="0" borderId="0" xfId="0" applyFont="1" applyAlignment="1">
      <alignment horizontal="left"/>
    </xf>
    <xf numFmtId="17" fontId="0" fillId="0" borderId="0" xfId="0" applyNumberFormat="1"/>
    <xf numFmtId="164" fontId="7" fillId="0" borderId="2" xfId="1" applyNumberFormat="1" applyFont="1" applyBorder="1" applyAlignment="1"/>
    <xf numFmtId="164" fontId="7" fillId="0" borderId="5" xfId="1" applyNumberFormat="1" applyFont="1" applyBorder="1" applyAlignment="1">
      <alignment horizontal="center" vertical="top" wrapText="1"/>
    </xf>
    <xf numFmtId="164" fontId="7" fillId="0" borderId="5" xfId="1" applyNumberFormat="1" applyFont="1" applyBorder="1"/>
    <xf numFmtId="164" fontId="7" fillId="0" borderId="5" xfId="1" applyNumberFormat="1" applyFont="1" applyBorder="1" applyAlignment="1">
      <alignment horizontal="center"/>
    </xf>
    <xf numFmtId="164" fontId="8" fillId="0" borderId="5" xfId="1" applyNumberFormat="1" applyFont="1" applyBorder="1"/>
    <xf numFmtId="164" fontId="7" fillId="0" borderId="5" xfId="1" applyNumberFormat="1" applyFont="1" applyBorder="1" applyAlignment="1">
      <alignment horizontal="left" vertical="top"/>
    </xf>
    <xf numFmtId="164" fontId="7" fillId="3" borderId="5" xfId="1" applyNumberFormat="1" applyFont="1" applyFill="1" applyBorder="1"/>
    <xf numFmtId="164" fontId="7" fillId="4" borderId="5" xfId="1" applyNumberFormat="1" applyFont="1" applyFill="1" applyBorder="1"/>
    <xf numFmtId="0" fontId="9" fillId="0" borderId="5" xfId="0" applyFont="1" applyBorder="1" applyAlignment="1">
      <alignment horizontal="left"/>
    </xf>
    <xf numFmtId="164" fontId="7" fillId="0" borderId="5" xfId="1" applyNumberFormat="1" applyFont="1" applyBorder="1" applyAlignment="1">
      <alignment horizontal="left"/>
    </xf>
    <xf numFmtId="164" fontId="7" fillId="0" borderId="5" xfId="1" applyNumberFormat="1" applyFont="1" applyFill="1" applyBorder="1"/>
    <xf numFmtId="164" fontId="8" fillId="0" borderId="5" xfId="1" applyNumberFormat="1" applyFont="1" applyFill="1" applyBorder="1"/>
    <xf numFmtId="164" fontId="10" fillId="0" borderId="5" xfId="1" applyNumberFormat="1" applyFont="1" applyBorder="1"/>
    <xf numFmtId="164" fontId="0" fillId="0" borderId="5" xfId="1" applyNumberFormat="1" applyFont="1" applyBorder="1"/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7" fillId="6" borderId="5" xfId="1" applyNumberFormat="1" applyFont="1" applyFill="1" applyBorder="1"/>
    <xf numFmtId="164" fontId="12" fillId="6" borderId="5" xfId="1" applyNumberFormat="1" applyFont="1" applyFill="1" applyBorder="1"/>
    <xf numFmtId="164" fontId="7" fillId="0" borderId="5" xfId="1" applyNumberFormat="1" applyFont="1" applyBorder="1" applyAlignment="1">
      <alignment horizontal="center" textRotation="90"/>
    </xf>
    <xf numFmtId="164" fontId="7" fillId="0" borderId="6" xfId="1" applyNumberFormat="1" applyFont="1" applyBorder="1" applyAlignment="1">
      <alignment horizontal="center" textRotation="90"/>
    </xf>
    <xf numFmtId="164" fontId="7" fillId="0" borderId="7" xfId="1" applyNumberFormat="1" applyFont="1" applyBorder="1" applyAlignment="1">
      <alignment horizontal="center" textRotation="90"/>
    </xf>
    <xf numFmtId="164" fontId="7" fillId="0" borderId="8" xfId="1" applyNumberFormat="1" applyFont="1" applyBorder="1" applyAlignment="1">
      <alignment horizontal="center" textRotation="90"/>
    </xf>
    <xf numFmtId="164" fontId="7" fillId="5" borderId="2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177799</xdr:colOff>
      <xdr:row>0</xdr:row>
      <xdr:rowOff>95250</xdr:rowOff>
    </xdr:from>
    <xdr:to>
      <xdr:col>11</xdr:col>
      <xdr:colOff>501650</xdr:colOff>
      <xdr:row>7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8AA13-01A6-4A31-B2F1-42FCCE8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999" y="95250"/>
          <a:ext cx="8178801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177799</xdr:colOff>
      <xdr:row>0</xdr:row>
      <xdr:rowOff>95250</xdr:rowOff>
    </xdr:from>
    <xdr:to>
      <xdr:col>12</xdr:col>
      <xdr:colOff>482600</xdr:colOff>
      <xdr:row>7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9D2B7-7612-4B21-B2D7-1762141D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999" y="95250"/>
          <a:ext cx="8178801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1F1B-F5F8-4364-91A8-A94A5D2EE559}">
  <dimension ref="C1:S36"/>
  <sheetViews>
    <sheetView showGridLines="0" tabSelected="1" topLeftCell="J1" zoomScaleNormal="100" workbookViewId="0">
      <selection activeCell="B1" sqref="B1:T32"/>
    </sheetView>
  </sheetViews>
  <sheetFormatPr defaultRowHeight="15" x14ac:dyDescent="0.2"/>
  <cols>
    <col min="3" max="3" width="11.296875" customWidth="1"/>
    <col min="4" max="4" width="11.56640625" customWidth="1"/>
    <col min="5" max="5" width="9.953125" customWidth="1"/>
    <col min="6" max="6" width="11.97265625" customWidth="1"/>
    <col min="7" max="7" width="13.046875" customWidth="1"/>
    <col min="8" max="8" width="13.85546875" customWidth="1"/>
    <col min="9" max="9" width="15.46875" customWidth="1"/>
    <col min="10" max="10" width="12.5078125" bestFit="1" customWidth="1"/>
    <col min="11" max="11" width="13.046875" customWidth="1"/>
    <col min="12" max="12" width="14.125" bestFit="1" customWidth="1"/>
    <col min="17" max="17" width="11.8359375" bestFit="1" customWidth="1"/>
    <col min="18" max="18" width="10.4921875" bestFit="1" customWidth="1"/>
    <col min="19" max="19" width="15.33203125" customWidth="1"/>
  </cols>
  <sheetData>
    <row r="1" spans="3:19" x14ac:dyDescent="0.2"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3:19" x14ac:dyDescent="0.2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9" x14ac:dyDescent="0.2"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3:19" x14ac:dyDescent="0.2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3:19" x14ac:dyDescent="0.2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3:19" x14ac:dyDescent="0.2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3:19" x14ac:dyDescent="0.2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3:19" x14ac:dyDescent="0.2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Q8" s="37"/>
      <c r="R8" s="37"/>
      <c r="S8" s="37"/>
    </row>
    <row r="9" spans="3:19" ht="24.75" x14ac:dyDescent="0.35">
      <c r="C9" s="1"/>
      <c r="D9" s="1"/>
      <c r="E9" s="1"/>
      <c r="F9" s="3"/>
      <c r="G9" s="4" t="s">
        <v>33</v>
      </c>
      <c r="H9" s="3"/>
      <c r="I9" s="1"/>
      <c r="J9" s="1"/>
      <c r="K9" s="1"/>
      <c r="L9" s="1"/>
      <c r="M9" s="1"/>
      <c r="Q9" s="27"/>
      <c r="R9" s="27"/>
      <c r="S9" s="27"/>
    </row>
    <row r="10" spans="3:19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Q10" s="27"/>
      <c r="R10" s="27"/>
      <c r="S10" s="27"/>
    </row>
    <row r="11" spans="3:19" x14ac:dyDescent="0.2">
      <c r="Q11" s="26" t="s">
        <v>0</v>
      </c>
      <c r="R11" s="2"/>
      <c r="S11" s="2"/>
    </row>
    <row r="12" spans="3:19" x14ac:dyDescent="0.2">
      <c r="C12" s="12"/>
      <c r="D12" s="38" t="s">
        <v>1</v>
      </c>
      <c r="E12" s="38"/>
      <c r="F12" s="38"/>
      <c r="G12" s="38"/>
      <c r="H12" s="39"/>
      <c r="I12" s="40" t="s">
        <v>2</v>
      </c>
      <c r="J12" s="38"/>
      <c r="K12" s="38"/>
      <c r="L12" s="39"/>
      <c r="Q12" s="5" t="s">
        <v>3</v>
      </c>
      <c r="R12" s="6" t="s">
        <v>4</v>
      </c>
      <c r="S12" s="6" t="s">
        <v>5</v>
      </c>
    </row>
    <row r="13" spans="3:19" x14ac:dyDescent="0.2">
      <c r="C13" s="13" t="s">
        <v>3</v>
      </c>
      <c r="D13" s="13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5" t="s">
        <v>7</v>
      </c>
      <c r="J13" s="15" t="s">
        <v>8</v>
      </c>
      <c r="K13" s="15" t="s">
        <v>9</v>
      </c>
      <c r="L13" s="15" t="s">
        <v>10</v>
      </c>
      <c r="Q13" s="7" t="s">
        <v>34</v>
      </c>
      <c r="R13" s="8">
        <v>1241614</v>
      </c>
      <c r="S13" s="8">
        <v>226350141.59999999</v>
      </c>
    </row>
    <row r="14" spans="3:19" x14ac:dyDescent="0.2">
      <c r="C14" s="30" t="s">
        <v>11</v>
      </c>
      <c r="D14" s="14" t="s">
        <v>12</v>
      </c>
      <c r="E14" s="16">
        <v>13613</v>
      </c>
      <c r="F14" s="16">
        <v>35974</v>
      </c>
      <c r="G14" s="16">
        <v>351930</v>
      </c>
      <c r="H14" s="16">
        <f>SUM(E14:G14)</f>
        <v>401517</v>
      </c>
      <c r="I14" s="16">
        <v>16335600</v>
      </c>
      <c r="J14" s="16">
        <v>17267520</v>
      </c>
      <c r="K14" s="16">
        <v>36319176</v>
      </c>
      <c r="L14" s="16">
        <f>SUM(I14:K14)</f>
        <v>69922296</v>
      </c>
      <c r="Q14" s="7" t="s">
        <v>13</v>
      </c>
      <c r="R14" s="8">
        <v>4607566</v>
      </c>
      <c r="S14" s="8">
        <v>579071812.79999995</v>
      </c>
    </row>
    <row r="15" spans="3:19" x14ac:dyDescent="0.2">
      <c r="C15" s="30"/>
      <c r="D15" s="14" t="s">
        <v>14</v>
      </c>
      <c r="E15" s="16">
        <v>21294</v>
      </c>
      <c r="F15" s="16">
        <v>40132</v>
      </c>
      <c r="G15" s="16">
        <v>311339</v>
      </c>
      <c r="H15" s="16">
        <f t="shared" ref="H15:H16" si="0">SUM(E15:G15)</f>
        <v>372765</v>
      </c>
      <c r="I15" s="16">
        <v>25552800</v>
      </c>
      <c r="J15" s="16">
        <v>19263360</v>
      </c>
      <c r="K15" s="16">
        <v>32130184.800000001</v>
      </c>
      <c r="L15" s="16">
        <f t="shared" ref="L15:L16" si="1">SUM(I15:K15)</f>
        <v>76946344.799999997</v>
      </c>
      <c r="Q15" s="7" t="s">
        <v>15</v>
      </c>
      <c r="R15" s="25">
        <v>690737</v>
      </c>
      <c r="S15" s="8">
        <v>135495564</v>
      </c>
    </row>
    <row r="16" spans="3:19" x14ac:dyDescent="0.2">
      <c r="C16" s="30"/>
      <c r="D16" s="14" t="s">
        <v>16</v>
      </c>
      <c r="E16" s="16">
        <v>14996</v>
      </c>
      <c r="F16" s="16">
        <v>39292</v>
      </c>
      <c r="G16" s="16">
        <v>413044</v>
      </c>
      <c r="H16" s="16">
        <f t="shared" si="0"/>
        <v>467332</v>
      </c>
      <c r="I16" s="16">
        <v>17995200</v>
      </c>
      <c r="J16" s="16">
        <v>18860160</v>
      </c>
      <c r="K16" s="16">
        <v>42626140.799999997</v>
      </c>
      <c r="L16" s="16">
        <f t="shared" si="1"/>
        <v>79481500.799999997</v>
      </c>
      <c r="Q16" s="7" t="s">
        <v>17</v>
      </c>
      <c r="R16" s="25">
        <v>842558</v>
      </c>
      <c r="S16" s="25">
        <v>133444368</v>
      </c>
    </row>
    <row r="17" spans="3:19" x14ac:dyDescent="0.2">
      <c r="C17" s="30"/>
      <c r="D17" s="17" t="s">
        <v>18</v>
      </c>
      <c r="E17" s="14">
        <f>SUM(E14:E16)</f>
        <v>49903</v>
      </c>
      <c r="F17" s="14">
        <f>SUM(F14:F16)</f>
        <v>115398</v>
      </c>
      <c r="G17" s="14">
        <f>SUM(G14:G16)</f>
        <v>1076313</v>
      </c>
      <c r="H17" s="18">
        <f>SUM(E17:G17)</f>
        <v>1241614</v>
      </c>
      <c r="I17" s="14">
        <f>SUM(I14:I16)</f>
        <v>59883600</v>
      </c>
      <c r="J17" s="14">
        <f>SUM(J14:J16)</f>
        <v>55391040</v>
      </c>
      <c r="K17" s="14">
        <f>SUM(K14:K16)</f>
        <v>111075501.59999999</v>
      </c>
      <c r="L17" s="19">
        <f>SUM(I17:K17)</f>
        <v>226350141.59999999</v>
      </c>
      <c r="Q17" s="5" t="s">
        <v>18</v>
      </c>
      <c r="R17" s="9">
        <f>SUM(R13:R16)</f>
        <v>7382475</v>
      </c>
      <c r="S17" s="9">
        <f>SUM(S13:S16)</f>
        <v>1074361886.4000001</v>
      </c>
    </row>
    <row r="18" spans="3:19" x14ac:dyDescent="0.2">
      <c r="C18" s="30" t="s">
        <v>19</v>
      </c>
      <c r="D18" s="20" t="s">
        <v>20</v>
      </c>
      <c r="E18" s="16">
        <v>3561</v>
      </c>
      <c r="F18" s="16">
        <v>34682</v>
      </c>
      <c r="G18" s="16">
        <v>318211</v>
      </c>
      <c r="H18" s="16">
        <f>SUM(E18:G18)</f>
        <v>356454</v>
      </c>
      <c r="I18" s="16">
        <v>4273200</v>
      </c>
      <c r="J18" s="16">
        <v>16647360</v>
      </c>
      <c r="K18" s="16">
        <v>32839375.199999999</v>
      </c>
      <c r="L18" s="16">
        <f>SUM(I18:K18)</f>
        <v>53759935.200000003</v>
      </c>
    </row>
    <row r="19" spans="3:19" x14ac:dyDescent="0.2">
      <c r="C19" s="30"/>
      <c r="D19" s="20" t="s">
        <v>21</v>
      </c>
      <c r="E19" s="16">
        <v>26967</v>
      </c>
      <c r="F19" s="16">
        <v>25655</v>
      </c>
      <c r="G19" s="16">
        <v>819542</v>
      </c>
      <c r="H19" s="16">
        <f t="shared" ref="H19:H20" si="2">SUM(E19:G19)</f>
        <v>872164</v>
      </c>
      <c r="I19" s="16">
        <v>32360400</v>
      </c>
      <c r="J19" s="16">
        <v>12314400</v>
      </c>
      <c r="K19" s="16">
        <v>84576734.400000006</v>
      </c>
      <c r="L19" s="16">
        <f t="shared" ref="L19:L20" si="3">SUM(I19:K19)</f>
        <v>129251534.40000001</v>
      </c>
    </row>
    <row r="20" spans="3:19" x14ac:dyDescent="0.2">
      <c r="C20" s="30"/>
      <c r="D20" s="20" t="s">
        <v>22</v>
      </c>
      <c r="E20" s="16">
        <v>24714</v>
      </c>
      <c r="F20" s="16">
        <v>53733</v>
      </c>
      <c r="G20" s="16">
        <v>3300501</v>
      </c>
      <c r="H20" s="16">
        <f t="shared" si="2"/>
        <v>3378948</v>
      </c>
      <c r="I20" s="16">
        <v>29656800</v>
      </c>
      <c r="J20" s="16">
        <v>25791840</v>
      </c>
      <c r="K20" s="16">
        <v>340611703.19999999</v>
      </c>
      <c r="L20" s="16">
        <f t="shared" si="3"/>
        <v>396060343.19999999</v>
      </c>
    </row>
    <row r="21" spans="3:19" x14ac:dyDescent="0.2">
      <c r="C21" s="30"/>
      <c r="D21" s="21" t="s">
        <v>10</v>
      </c>
      <c r="E21" s="14">
        <f>SUM(E18:E20)</f>
        <v>55242</v>
      </c>
      <c r="F21" s="14">
        <f>SUM(F18:F20)</f>
        <v>114070</v>
      </c>
      <c r="G21" s="14">
        <f>SUM(G18:G20)</f>
        <v>4438254</v>
      </c>
      <c r="H21" s="22">
        <f>SUM(E21:G21)</f>
        <v>4607566</v>
      </c>
      <c r="I21" s="14">
        <f>SUM(I18:I20)</f>
        <v>66290400</v>
      </c>
      <c r="J21" s="14">
        <f>SUM(J18:J20)</f>
        <v>54753600</v>
      </c>
      <c r="K21" s="14">
        <f>SUM(K18:K20)</f>
        <v>458027812.80000001</v>
      </c>
      <c r="L21" s="19">
        <f>SUM(L18:L20)</f>
        <v>579071812.79999995</v>
      </c>
    </row>
    <row r="22" spans="3:19" x14ac:dyDescent="0.2">
      <c r="C22" s="30" t="s">
        <v>23</v>
      </c>
      <c r="D22" s="20" t="s">
        <v>24</v>
      </c>
      <c r="E22" s="16">
        <v>33755</v>
      </c>
      <c r="F22" s="16">
        <v>9892</v>
      </c>
      <c r="G22" s="16">
        <v>221512</v>
      </c>
      <c r="H22" s="16">
        <f>SUM(E22:G22)</f>
        <v>265159</v>
      </c>
      <c r="I22" s="16">
        <v>33430100</v>
      </c>
      <c r="J22" s="16">
        <v>6273344</v>
      </c>
      <c r="K22" s="16">
        <v>17607008</v>
      </c>
      <c r="L22" s="16">
        <f>SUM(I22:K22)</f>
        <v>57310452</v>
      </c>
    </row>
    <row r="23" spans="3:19" x14ac:dyDescent="0.2">
      <c r="C23" s="30"/>
      <c r="D23" s="20" t="s">
        <v>25</v>
      </c>
      <c r="E23" s="16">
        <v>18366</v>
      </c>
      <c r="F23" s="16">
        <v>20048</v>
      </c>
      <c r="G23" s="16">
        <v>161932</v>
      </c>
      <c r="H23" s="16">
        <f t="shared" ref="H23:H24" si="4">SUM(E23:G23)</f>
        <v>200346</v>
      </c>
      <c r="I23" s="16">
        <v>10733429</v>
      </c>
      <c r="J23" s="16">
        <v>8462823</v>
      </c>
      <c r="K23" s="16">
        <v>13033288</v>
      </c>
      <c r="L23" s="16">
        <f t="shared" ref="L23:L24" si="5">SUM(I23:K23)</f>
        <v>32229540</v>
      </c>
    </row>
    <row r="24" spans="3:19" x14ac:dyDescent="0.2">
      <c r="C24" s="30"/>
      <c r="D24" s="20" t="s">
        <v>26</v>
      </c>
      <c r="E24" s="16">
        <v>8451</v>
      </c>
      <c r="F24" s="16">
        <v>15517</v>
      </c>
      <c r="G24" s="16">
        <v>201264</v>
      </c>
      <c r="H24" s="16">
        <f t="shared" si="4"/>
        <v>225232</v>
      </c>
      <c r="I24" s="16">
        <v>18680020</v>
      </c>
      <c r="J24" s="16">
        <v>10369392</v>
      </c>
      <c r="K24" s="16">
        <v>16906160</v>
      </c>
      <c r="L24" s="16">
        <f t="shared" si="5"/>
        <v>45955572</v>
      </c>
    </row>
    <row r="25" spans="3:19" x14ac:dyDescent="0.2">
      <c r="C25" s="30"/>
      <c r="D25" s="20" t="s">
        <v>10</v>
      </c>
      <c r="E25" s="14">
        <f>SUM(E22:E24)</f>
        <v>60572</v>
      </c>
      <c r="F25" s="14">
        <f t="shared" ref="F25:K25" si="6">SUM(F22:F24)</f>
        <v>45457</v>
      </c>
      <c r="G25" s="14">
        <f t="shared" si="6"/>
        <v>584708</v>
      </c>
      <c r="H25" s="18">
        <f>SUM(E25:G25)</f>
        <v>690737</v>
      </c>
      <c r="I25" s="14">
        <f t="shared" si="6"/>
        <v>62843549</v>
      </c>
      <c r="J25" s="14">
        <f t="shared" si="6"/>
        <v>25105559</v>
      </c>
      <c r="K25" s="14">
        <f t="shared" si="6"/>
        <v>47546456</v>
      </c>
      <c r="L25" s="19">
        <f>SUM(L22:L24)</f>
        <v>135495564</v>
      </c>
    </row>
    <row r="26" spans="3:19" ht="15.6" customHeight="1" x14ac:dyDescent="0.2">
      <c r="C26" s="31" t="s">
        <v>27</v>
      </c>
      <c r="D26" s="20" t="s">
        <v>28</v>
      </c>
      <c r="E26" s="16">
        <v>9454</v>
      </c>
      <c r="F26" s="16">
        <v>16383</v>
      </c>
      <c r="G26" s="16">
        <v>253874</v>
      </c>
      <c r="H26" s="23">
        <f>SUM(E26:G26)</f>
        <v>279711</v>
      </c>
      <c r="I26" s="16">
        <v>9643080</v>
      </c>
      <c r="J26" s="16">
        <v>6291072</v>
      </c>
      <c r="K26" s="16">
        <v>22848660</v>
      </c>
      <c r="L26" s="23">
        <f>SUM(I26:K26)</f>
        <v>38782812</v>
      </c>
    </row>
    <row r="27" spans="3:19" x14ac:dyDescent="0.2">
      <c r="C27" s="32"/>
      <c r="D27" s="20" t="s">
        <v>29</v>
      </c>
      <c r="E27" s="16">
        <v>15912</v>
      </c>
      <c r="F27" s="16">
        <v>14520</v>
      </c>
      <c r="G27" s="16">
        <v>185061</v>
      </c>
      <c r="H27" s="23">
        <f>SUM(E27:G27)</f>
        <v>215493</v>
      </c>
      <c r="I27" s="16">
        <v>16230240</v>
      </c>
      <c r="J27" s="16">
        <v>5575680</v>
      </c>
      <c r="K27" s="16">
        <v>16655490</v>
      </c>
      <c r="L27" s="23">
        <f>SUM(I27:K27)</f>
        <v>38461410</v>
      </c>
    </row>
    <row r="28" spans="3:19" x14ac:dyDescent="0.2">
      <c r="C28" s="32"/>
      <c r="D28" s="20" t="s">
        <v>30</v>
      </c>
      <c r="E28" s="16">
        <v>20109</v>
      </c>
      <c r="F28" s="16">
        <v>21214</v>
      </c>
      <c r="G28" s="16">
        <v>306031</v>
      </c>
      <c r="H28" s="23">
        <f>SUM(E28:G28)</f>
        <v>347354</v>
      </c>
      <c r="I28" s="16">
        <v>20511180</v>
      </c>
      <c r="J28" s="16">
        <v>8146176</v>
      </c>
      <c r="K28" s="16">
        <v>27542790</v>
      </c>
      <c r="L28" s="23">
        <f>SUM(I28:K28)</f>
        <v>56200146</v>
      </c>
    </row>
    <row r="29" spans="3:19" x14ac:dyDescent="0.2">
      <c r="C29" s="33"/>
      <c r="D29" s="20" t="s">
        <v>10</v>
      </c>
      <c r="E29" s="14">
        <f>SUM(E26:E28)</f>
        <v>45475</v>
      </c>
      <c r="F29" s="14">
        <f>SUM(F26:F28)</f>
        <v>52117</v>
      </c>
      <c r="G29" s="14">
        <f>SUM(G26:G28)</f>
        <v>744966</v>
      </c>
      <c r="H29" s="18">
        <f t="shared" ref="H29:K29" si="7">SUM(H26:H28)</f>
        <v>842558</v>
      </c>
      <c r="I29" s="14">
        <f t="shared" si="7"/>
        <v>46384500</v>
      </c>
      <c r="J29" s="14">
        <f t="shared" si="7"/>
        <v>20012928</v>
      </c>
      <c r="K29" s="14">
        <f t="shared" si="7"/>
        <v>67046940</v>
      </c>
      <c r="L29" s="19">
        <f>SUM(L26:L28)</f>
        <v>133444368</v>
      </c>
    </row>
    <row r="30" spans="3:19" x14ac:dyDescent="0.2">
      <c r="C30" s="34" t="s">
        <v>31</v>
      </c>
      <c r="D30" s="35"/>
      <c r="E30" s="14">
        <f>E29+E25+E21+E17</f>
        <v>211192</v>
      </c>
      <c r="F30" s="14">
        <f>F29+F25+F21+F17</f>
        <v>327042</v>
      </c>
      <c r="G30" s="14">
        <f>G29+G25+G21+G17</f>
        <v>6844241</v>
      </c>
      <c r="H30" s="24">
        <f>H29+H25+H21+H17</f>
        <v>7382475</v>
      </c>
      <c r="I30" s="14">
        <f>I29+I25+I21+I17</f>
        <v>235402049</v>
      </c>
      <c r="J30" s="14">
        <f t="shared" ref="J30:K30" si="8">J29+J25+J21+J17</f>
        <v>155263127</v>
      </c>
      <c r="K30" s="14">
        <f t="shared" si="8"/>
        <v>683696710.39999998</v>
      </c>
      <c r="L30" s="24">
        <f>L29+L25+L21+L17</f>
        <v>1074361886.3999999</v>
      </c>
    </row>
    <row r="32" spans="3:19" ht="15.75" x14ac:dyDescent="0.2">
      <c r="D32" s="10" t="s">
        <v>32</v>
      </c>
    </row>
    <row r="36" spans="3:3" x14ac:dyDescent="0.2">
      <c r="C36" s="11"/>
    </row>
  </sheetData>
  <mergeCells count="9">
    <mergeCell ref="C22:C25"/>
    <mergeCell ref="C26:C29"/>
    <mergeCell ref="C30:D30"/>
    <mergeCell ref="C1:M8"/>
    <mergeCell ref="Q8:S8"/>
    <mergeCell ref="D12:H12"/>
    <mergeCell ref="I12:L12"/>
    <mergeCell ref="C14:C17"/>
    <mergeCell ref="C18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8A41-63A2-451E-B31A-941E3C9B061C}">
  <dimension ref="C1:S36"/>
  <sheetViews>
    <sheetView showGridLines="0" topLeftCell="A4" zoomScaleNormal="100" workbookViewId="0">
      <selection activeCell="N19" sqref="N19"/>
    </sheetView>
  </sheetViews>
  <sheetFormatPr defaultRowHeight="15" x14ac:dyDescent="0.2"/>
  <cols>
    <col min="3" max="3" width="11.296875" customWidth="1"/>
    <col min="4" max="4" width="11.56640625" customWidth="1"/>
    <col min="5" max="5" width="8.33984375" customWidth="1"/>
    <col min="6" max="6" width="10.4921875" customWidth="1"/>
    <col min="7" max="7" width="11.97265625" customWidth="1"/>
    <col min="8" max="8" width="9.68359375" bestFit="1" customWidth="1"/>
    <col min="9" max="9" width="10.4921875" bestFit="1" customWidth="1"/>
    <col min="10" max="10" width="11.8359375" customWidth="1"/>
    <col min="11" max="11" width="13.046875" customWidth="1"/>
    <col min="12" max="12" width="14.125" bestFit="1" customWidth="1"/>
    <col min="17" max="17" width="11.8359375" bestFit="1" customWidth="1"/>
    <col min="18" max="18" width="10.4921875" bestFit="1" customWidth="1"/>
    <col min="19" max="19" width="15.33203125" customWidth="1"/>
  </cols>
  <sheetData>
    <row r="1" spans="3:19" x14ac:dyDescent="0.2"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3:19" x14ac:dyDescent="0.2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9" x14ac:dyDescent="0.2"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3:19" x14ac:dyDescent="0.2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3:19" x14ac:dyDescent="0.2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3:19" x14ac:dyDescent="0.2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3:19" x14ac:dyDescent="0.2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3:19" x14ac:dyDescent="0.2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Q8" s="37"/>
      <c r="R8" s="37"/>
      <c r="S8" s="37"/>
    </row>
    <row r="9" spans="3:19" ht="24.75" x14ac:dyDescent="0.35">
      <c r="C9" s="1"/>
      <c r="D9" s="1"/>
      <c r="E9" s="1"/>
      <c r="F9" s="3"/>
      <c r="G9" s="4" t="s">
        <v>39</v>
      </c>
      <c r="H9" s="3"/>
      <c r="I9" s="1"/>
      <c r="J9" s="1"/>
      <c r="K9" s="1"/>
      <c r="L9" s="1"/>
      <c r="M9" s="1"/>
      <c r="Q9" s="27"/>
      <c r="R9" s="27"/>
      <c r="S9" s="27"/>
    </row>
    <row r="10" spans="3:19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Q10" s="27"/>
      <c r="R10" s="27"/>
      <c r="S10" s="27"/>
    </row>
    <row r="11" spans="3:19" x14ac:dyDescent="0.2">
      <c r="Q11" s="26" t="s">
        <v>0</v>
      </c>
      <c r="R11" s="2"/>
      <c r="S11" s="2"/>
    </row>
    <row r="12" spans="3:19" x14ac:dyDescent="0.2">
      <c r="C12" s="12"/>
      <c r="D12" s="38" t="s">
        <v>1</v>
      </c>
      <c r="E12" s="38"/>
      <c r="F12" s="38"/>
      <c r="G12" s="38"/>
      <c r="H12" s="39"/>
      <c r="I12" s="40" t="s">
        <v>2</v>
      </c>
      <c r="J12" s="38"/>
      <c r="K12" s="38"/>
      <c r="L12" s="39"/>
      <c r="Q12" s="5" t="s">
        <v>3</v>
      </c>
      <c r="R12" s="6" t="s">
        <v>4</v>
      </c>
      <c r="S12" s="6" t="s">
        <v>5</v>
      </c>
    </row>
    <row r="13" spans="3:19" x14ac:dyDescent="0.2">
      <c r="C13" s="13" t="s">
        <v>3</v>
      </c>
      <c r="D13" s="13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5" t="s">
        <v>7</v>
      </c>
      <c r="J13" s="15" t="s">
        <v>8</v>
      </c>
      <c r="K13" s="15" t="s">
        <v>9</v>
      </c>
      <c r="L13" s="15" t="s">
        <v>10</v>
      </c>
      <c r="Q13" s="7" t="s">
        <v>34</v>
      </c>
      <c r="R13" s="8">
        <v>1397785</v>
      </c>
      <c r="S13" s="8">
        <v>233931012</v>
      </c>
    </row>
    <row r="14" spans="3:19" x14ac:dyDescent="0.2">
      <c r="C14" s="30" t="s">
        <v>35</v>
      </c>
      <c r="D14" s="14" t="s">
        <v>12</v>
      </c>
      <c r="E14" s="16">
        <v>19318</v>
      </c>
      <c r="F14" s="16">
        <v>27844</v>
      </c>
      <c r="G14" s="16">
        <v>354453</v>
      </c>
      <c r="H14" s="14">
        <f>SUM(E14:G14)</f>
        <v>401615</v>
      </c>
      <c r="I14" s="16">
        <v>20167992</v>
      </c>
      <c r="J14" s="16">
        <v>12696864</v>
      </c>
      <c r="K14" s="16">
        <v>35728862.399999999</v>
      </c>
      <c r="L14" s="14">
        <f>SUM(I14:K14)</f>
        <v>68593718.400000006</v>
      </c>
      <c r="Q14" s="7" t="s">
        <v>13</v>
      </c>
      <c r="R14" s="8"/>
      <c r="S14" s="8"/>
    </row>
    <row r="15" spans="3:19" x14ac:dyDescent="0.2">
      <c r="C15" s="30"/>
      <c r="D15" s="14" t="s">
        <v>14</v>
      </c>
      <c r="E15" s="16">
        <v>25263</v>
      </c>
      <c r="F15" s="16">
        <v>30518</v>
      </c>
      <c r="G15" s="16">
        <v>451001</v>
      </c>
      <c r="H15" s="14">
        <f t="shared" ref="H15:H16" si="0">SUM(E15:G15)</f>
        <v>506782</v>
      </c>
      <c r="I15" s="16">
        <v>26374572</v>
      </c>
      <c r="J15" s="16">
        <v>13916208</v>
      </c>
      <c r="K15" s="16">
        <v>45460900.799999997</v>
      </c>
      <c r="L15" s="14">
        <f t="shared" ref="L15:L16" si="1">SUM(I15:K15)</f>
        <v>85751680.799999997</v>
      </c>
      <c r="Q15" s="7" t="s">
        <v>15</v>
      </c>
      <c r="R15" s="25"/>
      <c r="S15" s="8"/>
    </row>
    <row r="16" spans="3:19" x14ac:dyDescent="0.2">
      <c r="C16" s="30"/>
      <c r="D16" s="14" t="s">
        <v>16</v>
      </c>
      <c r="E16" s="16">
        <v>21648</v>
      </c>
      <c r="F16" s="16">
        <v>27694</v>
      </c>
      <c r="G16" s="16">
        <v>440046</v>
      </c>
      <c r="H16" s="14">
        <f t="shared" si="0"/>
        <v>489388</v>
      </c>
      <c r="I16" s="16">
        <v>22600512</v>
      </c>
      <c r="J16" s="16">
        <v>12628464</v>
      </c>
      <c r="K16" s="16">
        <v>44356636.799999997</v>
      </c>
      <c r="L16" s="14">
        <f t="shared" si="1"/>
        <v>79585612.799999997</v>
      </c>
      <c r="Q16" s="7" t="s">
        <v>17</v>
      </c>
      <c r="R16" s="25"/>
      <c r="S16" s="25"/>
    </row>
    <row r="17" spans="3:19" x14ac:dyDescent="0.2">
      <c r="C17" s="30"/>
      <c r="D17" s="17" t="s">
        <v>18</v>
      </c>
      <c r="E17" s="14">
        <f>SUM(E14:E16)</f>
        <v>66229</v>
      </c>
      <c r="F17" s="14">
        <f>SUM(F14:F16)</f>
        <v>86056</v>
      </c>
      <c r="G17" s="14">
        <f>SUM(G14:G16)</f>
        <v>1245500</v>
      </c>
      <c r="H17" s="29">
        <f>SUM(E17:G17)</f>
        <v>1397785</v>
      </c>
      <c r="I17" s="14">
        <f>SUM(I14:I16)</f>
        <v>69143076</v>
      </c>
      <c r="J17" s="14">
        <f>SUM(J14:J16)</f>
        <v>39241536</v>
      </c>
      <c r="K17" s="14">
        <f>SUM(K14:K16)</f>
        <v>125546399.99999999</v>
      </c>
      <c r="L17" s="19">
        <f>SUM(I17:K17)</f>
        <v>233931012</v>
      </c>
      <c r="Q17" s="5" t="s">
        <v>18</v>
      </c>
      <c r="R17" s="9">
        <f>SUM(R13:R16)</f>
        <v>1397785</v>
      </c>
      <c r="S17" s="9">
        <f>SUM(S13:S16)</f>
        <v>233931012</v>
      </c>
    </row>
    <row r="18" spans="3:19" ht="14.45" customHeight="1" x14ac:dyDescent="0.2">
      <c r="C18" s="30" t="s">
        <v>36</v>
      </c>
      <c r="D18" s="20" t="s">
        <v>20</v>
      </c>
      <c r="E18" s="16"/>
      <c r="F18" s="16"/>
      <c r="G18" s="16"/>
      <c r="H18" s="16"/>
      <c r="I18" s="16"/>
      <c r="J18" s="16"/>
      <c r="K18" s="16"/>
      <c r="L18" s="16"/>
    </row>
    <row r="19" spans="3:19" x14ac:dyDescent="0.2">
      <c r="C19" s="30"/>
      <c r="D19" s="20" t="s">
        <v>21</v>
      </c>
      <c r="E19" s="16"/>
      <c r="F19" s="16"/>
      <c r="G19" s="16"/>
      <c r="H19" s="16"/>
      <c r="I19" s="16"/>
      <c r="J19" s="16"/>
      <c r="K19" s="16"/>
      <c r="L19" s="16"/>
    </row>
    <row r="20" spans="3:19" x14ac:dyDescent="0.2">
      <c r="C20" s="30"/>
      <c r="D20" s="20" t="s">
        <v>22</v>
      </c>
      <c r="E20" s="16"/>
      <c r="F20" s="16"/>
      <c r="G20" s="16"/>
      <c r="H20" s="16"/>
      <c r="I20" s="16"/>
      <c r="J20" s="16"/>
      <c r="K20" s="16"/>
      <c r="L20" s="16"/>
    </row>
    <row r="21" spans="3:19" x14ac:dyDescent="0.2">
      <c r="C21" s="30"/>
      <c r="D21" s="21" t="s">
        <v>10</v>
      </c>
      <c r="E21" s="14">
        <f>SUM(E18:E20)</f>
        <v>0</v>
      </c>
      <c r="F21" s="14">
        <f>SUM(F18:F20)</f>
        <v>0</v>
      </c>
      <c r="G21" s="14">
        <f>SUM(G18:G20)</f>
        <v>0</v>
      </c>
      <c r="H21" s="22">
        <f>SUM(E21:G21)</f>
        <v>0</v>
      </c>
      <c r="I21" s="14">
        <f>SUM(I18:I20)</f>
        <v>0</v>
      </c>
      <c r="J21" s="14">
        <f>SUM(J18:J20)</f>
        <v>0</v>
      </c>
      <c r="K21" s="14">
        <f>SUM(K18:K20)</f>
        <v>0</v>
      </c>
      <c r="L21" s="19">
        <f>SUM(L18:L20)</f>
        <v>0</v>
      </c>
    </row>
    <row r="22" spans="3:19" ht="14.45" customHeight="1" x14ac:dyDescent="0.2">
      <c r="C22" s="30" t="s">
        <v>37</v>
      </c>
      <c r="D22" s="20" t="s">
        <v>24</v>
      </c>
      <c r="E22" s="16"/>
      <c r="F22" s="16"/>
      <c r="G22" s="16"/>
      <c r="H22" s="16"/>
      <c r="I22" s="16"/>
      <c r="J22" s="16"/>
      <c r="K22" s="16"/>
      <c r="L22" s="16"/>
    </row>
    <row r="23" spans="3:19" x14ac:dyDescent="0.2">
      <c r="C23" s="30"/>
      <c r="D23" s="20" t="s">
        <v>25</v>
      </c>
      <c r="E23" s="16"/>
      <c r="F23" s="16"/>
      <c r="G23" s="16"/>
      <c r="H23" s="16"/>
      <c r="I23" s="16"/>
      <c r="J23" s="16"/>
      <c r="K23" s="16"/>
      <c r="L23" s="16"/>
    </row>
    <row r="24" spans="3:19" x14ac:dyDescent="0.2">
      <c r="C24" s="30"/>
      <c r="D24" s="20" t="s">
        <v>26</v>
      </c>
      <c r="E24" s="16"/>
      <c r="F24" s="16"/>
      <c r="G24" s="16"/>
      <c r="H24" s="16"/>
      <c r="I24" s="16"/>
      <c r="J24" s="16"/>
      <c r="K24" s="16"/>
      <c r="L24" s="16"/>
    </row>
    <row r="25" spans="3:19" x14ac:dyDescent="0.2">
      <c r="C25" s="30"/>
      <c r="D25" s="20" t="s">
        <v>10</v>
      </c>
      <c r="E25" s="14">
        <f>SUM(E22:E24)</f>
        <v>0</v>
      </c>
      <c r="F25" s="14">
        <f t="shared" ref="F25:K25" si="2">SUM(F22:F24)</f>
        <v>0</v>
      </c>
      <c r="G25" s="14">
        <f t="shared" si="2"/>
        <v>0</v>
      </c>
      <c r="H25" s="28">
        <f>SUM(E25:G25)</f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9">
        <f>SUM(L22:L24)</f>
        <v>0</v>
      </c>
    </row>
    <row r="26" spans="3:19" ht="15.6" customHeight="1" x14ac:dyDescent="0.2">
      <c r="C26" s="30" t="s">
        <v>38</v>
      </c>
      <c r="D26" s="20" t="s">
        <v>28</v>
      </c>
      <c r="E26" s="16"/>
      <c r="F26" s="16"/>
      <c r="G26" s="16"/>
      <c r="H26" s="23"/>
      <c r="I26" s="16"/>
      <c r="J26" s="16"/>
      <c r="K26" s="16"/>
      <c r="L26" s="23"/>
    </row>
    <row r="27" spans="3:19" x14ac:dyDescent="0.2">
      <c r="C27" s="30"/>
      <c r="D27" s="20" t="s">
        <v>29</v>
      </c>
      <c r="E27" s="16"/>
      <c r="F27" s="16"/>
      <c r="G27" s="16"/>
      <c r="H27" s="23"/>
      <c r="I27" s="16"/>
      <c r="J27" s="16"/>
      <c r="K27" s="16"/>
      <c r="L27" s="23"/>
    </row>
    <row r="28" spans="3:19" x14ac:dyDescent="0.2">
      <c r="C28" s="30"/>
      <c r="D28" s="20" t="s">
        <v>30</v>
      </c>
      <c r="E28" s="16"/>
      <c r="F28" s="16"/>
      <c r="G28" s="16"/>
      <c r="H28" s="23"/>
      <c r="I28" s="16"/>
      <c r="J28" s="16"/>
      <c r="K28" s="16"/>
      <c r="L28" s="23"/>
    </row>
    <row r="29" spans="3:19" x14ac:dyDescent="0.2">
      <c r="C29" s="30"/>
      <c r="D29" s="20" t="s">
        <v>10</v>
      </c>
      <c r="E29" s="14">
        <f>SUM(E26:E28)</f>
        <v>0</v>
      </c>
      <c r="F29" s="14">
        <f>SUM(F26:F28)</f>
        <v>0</v>
      </c>
      <c r="G29" s="14">
        <f>SUM(G26:G28)</f>
        <v>0</v>
      </c>
      <c r="H29" s="28">
        <f t="shared" ref="H29:K29" si="3">SUM(H26:H28)</f>
        <v>0</v>
      </c>
      <c r="I29" s="14">
        <f t="shared" si="3"/>
        <v>0</v>
      </c>
      <c r="J29" s="14">
        <f t="shared" si="3"/>
        <v>0</v>
      </c>
      <c r="K29" s="14">
        <f t="shared" si="3"/>
        <v>0</v>
      </c>
      <c r="L29" s="19">
        <f>SUM(L26:L28)</f>
        <v>0</v>
      </c>
    </row>
    <row r="30" spans="3:19" x14ac:dyDescent="0.2">
      <c r="C30" s="34" t="s">
        <v>31</v>
      </c>
      <c r="D30" s="35"/>
      <c r="E30" s="14">
        <f>E29+E25+E21+E17</f>
        <v>66229</v>
      </c>
      <c r="F30" s="14">
        <f>F29+F25+F21+F17</f>
        <v>86056</v>
      </c>
      <c r="G30" s="14">
        <f>G29+G25+G21+G17</f>
        <v>1245500</v>
      </c>
      <c r="H30" s="24">
        <f>H29+H25+H21+H17</f>
        <v>1397785</v>
      </c>
      <c r="I30" s="14">
        <f>I29+I25+I21+I17</f>
        <v>69143076</v>
      </c>
      <c r="J30" s="14">
        <f t="shared" ref="J30:K30" si="4">J29+J25+J21+J17</f>
        <v>39241536</v>
      </c>
      <c r="K30" s="14">
        <f t="shared" si="4"/>
        <v>125546399.99999999</v>
      </c>
      <c r="L30" s="24">
        <f>L29+L25+L21+L17</f>
        <v>233931012</v>
      </c>
    </row>
    <row r="32" spans="3:19" ht="15.75" x14ac:dyDescent="0.2">
      <c r="D32" s="10" t="s">
        <v>32</v>
      </c>
    </row>
    <row r="36" spans="3:3" x14ac:dyDescent="0.2">
      <c r="C36" s="11"/>
    </row>
  </sheetData>
  <mergeCells count="9">
    <mergeCell ref="C22:C25"/>
    <mergeCell ref="C26:C29"/>
    <mergeCell ref="C30:D30"/>
    <mergeCell ref="C1:M8"/>
    <mergeCell ref="Q8:S8"/>
    <mergeCell ref="D12:H12"/>
    <mergeCell ref="I12:L12"/>
    <mergeCell ref="C14:C17"/>
    <mergeCell ref="C18:C21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Livestock Export 2023</vt:lpstr>
      <vt:lpstr>Livestock Export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Siyad Mohamed</dc:creator>
  <cp:lastModifiedBy>Kayse Siyad Mohamed</cp:lastModifiedBy>
  <dcterms:created xsi:type="dcterms:W3CDTF">2024-04-30T12:21:32Z</dcterms:created>
  <dcterms:modified xsi:type="dcterms:W3CDTF">2024-08-07T11:48:29Z</dcterms:modified>
</cp:coreProperties>
</file>